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ink/ink1.xml" ContentType="application/inkml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D:\Armando-Terribili\lix\"/>
    </mc:Choice>
  </mc:AlternateContent>
  <xr:revisionPtr revIDLastSave="0" documentId="13_ncr:1_{FEE19108-DFD4-4D64-9D2E-BF45CF8413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 Curva S" sheetId="46" r:id="rId1"/>
    <sheet name="18-Apoio" sheetId="52" state="hidden" r:id="rId2"/>
  </sheets>
  <definedNames>
    <definedName name="_xlnm.Print_Area" localSheetId="0">' Curva S'!$A$2:$T$50</definedName>
    <definedName name="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46" l="1"/>
  <c r="F9" i="46"/>
  <c r="F10" i="46"/>
  <c r="F11" i="46"/>
  <c r="F12" i="46"/>
  <c r="F13" i="46"/>
  <c r="F14" i="46"/>
  <c r="F7" i="46"/>
  <c r="G7" i="46"/>
  <c r="F15" i="46"/>
  <c r="F16" i="46"/>
  <c r="F17" i="46"/>
  <c r="G8" i="46"/>
  <c r="G9" i="46"/>
  <c r="G10" i="46"/>
  <c r="G11" i="46"/>
  <c r="G12" i="46"/>
  <c r="G13" i="46"/>
  <c r="G14" i="46"/>
  <c r="G15" i="46"/>
  <c r="G16" i="46"/>
  <c r="G17" i="46"/>
</calcChain>
</file>

<file path=xl/sharedStrings.xml><?xml version="1.0" encoding="utf-8"?>
<sst xmlns="http://schemas.openxmlformats.org/spreadsheetml/2006/main" count="21" uniqueCount="21">
  <si>
    <t>Valor Planejado
(VP)</t>
  </si>
  <si>
    <t>Data</t>
  </si>
  <si>
    <t>Acumulado</t>
  </si>
  <si>
    <t>Valor Agregado
(VA)</t>
  </si>
  <si>
    <t>Custo Real
(CR)</t>
  </si>
  <si>
    <t>www.indicadoresdeprojetos.com.br</t>
  </si>
  <si>
    <t>© Prof. Armando Terribili Filho</t>
  </si>
  <si>
    <t>1-em andamento</t>
  </si>
  <si>
    <t>2-finalizada</t>
  </si>
  <si>
    <t>3-cancelada</t>
  </si>
  <si>
    <t>4-pausada</t>
  </si>
  <si>
    <t>0-não-iniciada</t>
  </si>
  <si>
    <t>Variação de Custos
(VC)</t>
  </si>
  <si>
    <t>Índice de Desempenho
de Custos (IDC)</t>
  </si>
  <si>
    <t>Meta</t>
  </si>
  <si>
    <t>Desempenho</t>
  </si>
  <si>
    <t xml:space="preserve">  Indicadores de Gerenciamento de Projetos</t>
  </si>
  <si>
    <t xml:space="preserve">  2a. Edição - 2025 - Rio de Janeiro: Alta Books</t>
  </si>
  <si>
    <t>p. 120</t>
  </si>
  <si>
    <t>Preencha as células azuis com os valores acumulados</t>
  </si>
  <si>
    <t>Curva S  e  Evolução do IDC no Projeto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</si>
</sst>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800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u/>
      <sz val="12"/>
      <color theme="10"/>
      <name val="Arial"/>
      <family val="2"/>
    </font>
    <font>
      <b/>
      <sz val="4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9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Protection="1">
      <protection hidden="1"/>
    </xf>
    <xf numFmtId="0" fontId="2" fillId="0" borderId="0" xfId="0" applyFont="1" applyProtection="1">
      <protection hidden="1"/>
    </xf>
    <xf numFmtId="0" fontId="0" fillId="2" borderId="1" xfId="0" applyFill="1" applyBorder="1" applyAlignment="1" applyProtection="1">
      <alignment horizontal="center" vertical="center" wrapText="1"/>
      <protection hidden="1"/>
    </xf>
    <xf numFmtId="164" fontId="4" fillId="3" borderId="1" xfId="0" applyNumberFormat="1" applyFont="1" applyFill="1" applyBorder="1" applyAlignment="1" applyProtection="1">
      <alignment horizontal="center" vertical="center"/>
      <protection locked="0"/>
    </xf>
    <xf numFmtId="3" fontId="4" fillId="3" borderId="1" xfId="0" applyNumberFormat="1" applyFont="1" applyFill="1" applyBorder="1" applyAlignment="1" applyProtection="1">
      <alignment horizontal="center" vertical="center"/>
      <protection locked="0"/>
    </xf>
    <xf numFmtId="3" fontId="8" fillId="3" borderId="1" xfId="0" applyNumberFormat="1" applyFont="1" applyFill="1" applyBorder="1" applyAlignment="1" applyProtection="1">
      <alignment horizontal="center" vertical="center"/>
      <protection locked="0"/>
    </xf>
    <xf numFmtId="3" fontId="7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0" xfId="1" applyFont="1" applyBorder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left" vertical="top"/>
      <protection hidden="1"/>
    </xf>
    <xf numFmtId="0" fontId="1" fillId="2" borderId="0" xfId="0" applyFont="1" applyFill="1" applyAlignment="1" applyProtection="1">
      <alignment horizontal="lef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vertical="center"/>
      <protection hidden="1"/>
    </xf>
    <xf numFmtId="0" fontId="0" fillId="2" borderId="8" xfId="0" applyFill="1" applyBorder="1" applyAlignment="1" applyProtection="1">
      <alignment vertical="center"/>
      <protection hidden="1"/>
    </xf>
    <xf numFmtId="0" fontId="0" fillId="2" borderId="3" xfId="0" applyFill="1" applyBorder="1" applyAlignment="1" applyProtection="1">
      <alignment vertical="center"/>
      <protection hidden="1"/>
    </xf>
    <xf numFmtId="0" fontId="0" fillId="2" borderId="5" xfId="0" applyFill="1" applyBorder="1" applyAlignment="1" applyProtection="1">
      <alignment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4" fillId="2" borderId="1" xfId="0" applyFont="1" applyFill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8" fillId="2" borderId="1" xfId="0" applyFont="1" applyFill="1" applyBorder="1" applyAlignment="1" applyProtection="1">
      <alignment horizontal="center" vertical="center" wrapText="1"/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2" fontId="0" fillId="2" borderId="1" xfId="0" applyNumberFormat="1" applyFill="1" applyBorder="1" applyAlignment="1" applyProtection="1">
      <alignment horizontal="center" vertical="center"/>
      <protection hidden="1"/>
    </xf>
    <xf numFmtId="3" fontId="0" fillId="2" borderId="1" xfId="0" applyNumberForma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2" borderId="2" xfId="0" applyFill="1" applyBorder="1" applyAlignment="1" applyProtection="1">
      <alignment vertical="center"/>
      <protection hidden="1"/>
    </xf>
    <xf numFmtId="0" fontId="0" fillId="2" borderId="6" xfId="0" applyFill="1" applyBorder="1" applyAlignment="1" applyProtection="1">
      <alignment horizontal="center" vertical="center"/>
      <protection hidden="1"/>
    </xf>
    <xf numFmtId="0" fontId="0" fillId="2" borderId="6" xfId="0" applyFill="1" applyBorder="1" applyAlignment="1" applyProtection="1">
      <alignment vertical="center"/>
      <protection hidden="1"/>
    </xf>
    <xf numFmtId="0" fontId="11" fillId="2" borderId="6" xfId="0" applyFont="1" applyFill="1" applyBorder="1" applyAlignment="1" applyProtection="1">
      <alignment vertical="center"/>
      <protection hidden="1"/>
    </xf>
    <xf numFmtId="0" fontId="0" fillId="2" borderId="4" xfId="0" applyFill="1" applyBorder="1" applyAlignment="1" applyProtection="1">
      <alignment vertical="center"/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13" fillId="2" borderId="9" xfId="0" applyFont="1" applyFill="1" applyBorder="1" applyAlignment="1" applyProtection="1">
      <alignment horizontal="center" vertical="center"/>
      <protection hidden="1"/>
    </xf>
    <xf numFmtId="0" fontId="13" fillId="2" borderId="7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0" fontId="5" fillId="2" borderId="5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</cellXfs>
  <cellStyles count="4">
    <cellStyle name="Hiperlink" xfId="1" builtinId="8"/>
    <cellStyle name="Hiperlink 2" xfId="3" xr:uid="{9342F42F-D203-4D6B-AB60-95E010292295}"/>
    <cellStyle name="Normal" xfId="0" builtinId="0"/>
    <cellStyle name="Normal 2" xfId="2" xr:uid="{482B6256-28A3-4BE0-A529-192B08041B24}"/>
  </cellStyles>
  <dxfs count="1">
    <dxf>
      <font>
        <color theme="0"/>
      </font>
    </dxf>
  </dxfs>
  <tableStyles count="0" defaultTableStyle="TableStyleMedium2" defaultPivotStyle="PivotStyleLight16"/>
  <colors>
    <mruColors>
      <color rgb="FFC5FFFF"/>
      <color rgb="FF008000"/>
      <color rgb="FFC5FFEC"/>
      <color rgb="FF66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t-BR" sz="2400" baseline="0">
                <a:solidFill>
                  <a:schemeClr val="tx1"/>
                </a:solidFill>
              </a:rPr>
              <a:t> Curva S</a:t>
            </a:r>
            <a:endParaRPr lang="pt-BR" sz="2400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 Curva S'!$C$6</c:f>
              <c:strCache>
                <c:ptCount val="1"/>
                <c:pt idx="0">
                  <c:v>Valor Planejado
(VP)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 Curva S'!$B$7:$B$17</c:f>
              <c:numCache>
                <c:formatCode>dd/mm/yy;@</c:formatCode>
                <c:ptCount val="11"/>
                <c:pt idx="0">
                  <c:v>45839</c:v>
                </c:pt>
                <c:pt idx="1">
                  <c:v>45876</c:v>
                </c:pt>
                <c:pt idx="2">
                  <c:v>45901</c:v>
                </c:pt>
                <c:pt idx="3">
                  <c:v>45940</c:v>
                </c:pt>
                <c:pt idx="4">
                  <c:v>45969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</c:numCache>
            </c:numRef>
          </c:cat>
          <c:val>
            <c:numRef>
              <c:f>' Curva S'!$C$7:$C$17</c:f>
              <c:numCache>
                <c:formatCode>#,##0</c:formatCode>
                <c:ptCount val="11"/>
                <c:pt idx="0">
                  <c:v>2000</c:v>
                </c:pt>
                <c:pt idx="1">
                  <c:v>4000</c:v>
                </c:pt>
                <c:pt idx="2">
                  <c:v>7000</c:v>
                </c:pt>
                <c:pt idx="3">
                  <c:v>9000</c:v>
                </c:pt>
                <c:pt idx="4">
                  <c:v>15000</c:v>
                </c:pt>
                <c:pt idx="5">
                  <c:v>20000</c:v>
                </c:pt>
                <c:pt idx="6">
                  <c:v>25000</c:v>
                </c:pt>
                <c:pt idx="7">
                  <c:v>28000</c:v>
                </c:pt>
                <c:pt idx="8">
                  <c:v>35000</c:v>
                </c:pt>
                <c:pt idx="9">
                  <c:v>40000</c:v>
                </c:pt>
                <c:pt idx="10">
                  <c:v>45000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5C-453A-A90A-A9D28B3644EF}"/>
            </c:ext>
          </c:extLst>
        </c:ser>
        <c:ser>
          <c:idx val="1"/>
          <c:order val="1"/>
          <c:tx>
            <c:strRef>
              <c:f>' Curva S'!$D$6</c:f>
              <c:strCache>
                <c:ptCount val="1"/>
                <c:pt idx="0">
                  <c:v>Valor Agregado
(VA)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 Curva S'!$B$7:$B$17</c:f>
              <c:numCache>
                <c:formatCode>dd/mm/yy;@</c:formatCode>
                <c:ptCount val="11"/>
                <c:pt idx="0">
                  <c:v>45839</c:v>
                </c:pt>
                <c:pt idx="1">
                  <c:v>45876</c:v>
                </c:pt>
                <c:pt idx="2">
                  <c:v>45901</c:v>
                </c:pt>
                <c:pt idx="3">
                  <c:v>45940</c:v>
                </c:pt>
                <c:pt idx="4">
                  <c:v>45969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</c:numCache>
            </c:numRef>
          </c:cat>
          <c:val>
            <c:numRef>
              <c:f>' Curva S'!$D$7:$D$17</c:f>
              <c:numCache>
                <c:formatCode>#,##0</c:formatCode>
                <c:ptCount val="11"/>
                <c:pt idx="0">
                  <c:v>3000</c:v>
                </c:pt>
                <c:pt idx="1">
                  <c:v>15000</c:v>
                </c:pt>
                <c:pt idx="2">
                  <c:v>18000</c:v>
                </c:pt>
                <c:pt idx="3">
                  <c:v>20000</c:v>
                </c:pt>
                <c:pt idx="4">
                  <c:v>24000</c:v>
                </c:pt>
                <c:pt idx="5">
                  <c:v>25000</c:v>
                </c:pt>
                <c:pt idx="6">
                  <c:v>26000</c:v>
                </c:pt>
                <c:pt idx="7">
                  <c:v>30000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5C-453A-A90A-A9D28B3644EF}"/>
            </c:ext>
          </c:extLst>
        </c:ser>
        <c:ser>
          <c:idx val="2"/>
          <c:order val="2"/>
          <c:tx>
            <c:strRef>
              <c:f>' Curva S'!$E$6</c:f>
              <c:strCache>
                <c:ptCount val="1"/>
                <c:pt idx="0">
                  <c:v>Custo Real
(CR)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 Curva S'!$B$7:$B$17</c:f>
              <c:numCache>
                <c:formatCode>dd/mm/yy;@</c:formatCode>
                <c:ptCount val="11"/>
                <c:pt idx="0">
                  <c:v>45839</c:v>
                </c:pt>
                <c:pt idx="1">
                  <c:v>45876</c:v>
                </c:pt>
                <c:pt idx="2">
                  <c:v>45901</c:v>
                </c:pt>
                <c:pt idx="3">
                  <c:v>45940</c:v>
                </c:pt>
                <c:pt idx="4">
                  <c:v>45969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</c:numCache>
            </c:numRef>
          </c:cat>
          <c:val>
            <c:numRef>
              <c:f>' Curva S'!$E$7:$E$17</c:f>
              <c:numCache>
                <c:formatCode>#,##0</c:formatCode>
                <c:ptCount val="11"/>
                <c:pt idx="0">
                  <c:v>3200</c:v>
                </c:pt>
                <c:pt idx="1">
                  <c:v>12000</c:v>
                </c:pt>
                <c:pt idx="2">
                  <c:v>16000</c:v>
                </c:pt>
                <c:pt idx="3">
                  <c:v>18000</c:v>
                </c:pt>
                <c:pt idx="4">
                  <c:v>25000</c:v>
                </c:pt>
                <c:pt idx="5">
                  <c:v>26000</c:v>
                </c:pt>
                <c:pt idx="6">
                  <c:v>32000</c:v>
                </c:pt>
                <c:pt idx="7">
                  <c:v>34000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5C-453A-A90A-A9D28B364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1964784"/>
        <c:axId val="1381963344"/>
      </c:lineChart>
      <c:catAx>
        <c:axId val="1381964784"/>
        <c:scaling>
          <c:orientation val="minMax"/>
        </c:scaling>
        <c:delete val="0"/>
        <c:axPos val="b"/>
        <c:numFmt formatCode="dd/mm/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81963344"/>
        <c:crosses val="autoZero"/>
        <c:auto val="0"/>
        <c:lblAlgn val="ctr"/>
        <c:lblOffset val="100"/>
        <c:noMultiLvlLbl val="1"/>
      </c:catAx>
      <c:valAx>
        <c:axId val="1381963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81964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2000"/>
              <a:t>Evolução - IDC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5.1879826001770782E-2"/>
          <c:y val="0.16161608347508774"/>
          <c:w val="0.87562976129004011"/>
          <c:h val="0.7539707712271334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 Curva S'!$B$7:$B$17</c:f>
              <c:numCache>
                <c:formatCode>dd/mm/yy;@</c:formatCode>
                <c:ptCount val="11"/>
                <c:pt idx="0">
                  <c:v>45839</c:v>
                </c:pt>
                <c:pt idx="1">
                  <c:v>45876</c:v>
                </c:pt>
                <c:pt idx="2">
                  <c:v>45901</c:v>
                </c:pt>
                <c:pt idx="3">
                  <c:v>45940</c:v>
                </c:pt>
                <c:pt idx="4">
                  <c:v>45969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</c:numCache>
            </c:numRef>
          </c:cat>
          <c:val>
            <c:numRef>
              <c:f>' Curva S'!$F$7:$F$17</c:f>
              <c:numCache>
                <c:formatCode>0.00</c:formatCode>
                <c:ptCount val="11"/>
                <c:pt idx="0">
                  <c:v>0.93</c:v>
                </c:pt>
                <c:pt idx="1">
                  <c:v>1.25</c:v>
                </c:pt>
                <c:pt idx="2">
                  <c:v>1.1200000000000001</c:v>
                </c:pt>
                <c:pt idx="3">
                  <c:v>1.1100000000000001</c:v>
                </c:pt>
                <c:pt idx="4">
                  <c:v>0.96</c:v>
                </c:pt>
                <c:pt idx="5">
                  <c:v>0.96</c:v>
                </c:pt>
                <c:pt idx="6">
                  <c:v>0.81</c:v>
                </c:pt>
                <c:pt idx="7">
                  <c:v>0.88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0F-4858-8F9B-F5277EDC6FE1}"/>
            </c:ext>
          </c:extLst>
        </c:ser>
        <c:ser>
          <c:idx val="1"/>
          <c:order val="1"/>
          <c:tx>
            <c:v>Meta</c:v>
          </c:tx>
          <c:spPr>
            <a:ln w="28575" cap="rnd">
              <a:solidFill>
                <a:schemeClr val="tx1"/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' Curva S'!$R$7:$R$17</c:f>
              <c:numCache>
                <c:formatCode>General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0F-4858-8F9B-F5277EDC6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984352"/>
        <c:axId val="113984832"/>
      </c:lineChart>
      <c:catAx>
        <c:axId val="113984352"/>
        <c:scaling>
          <c:orientation val="minMax"/>
        </c:scaling>
        <c:delete val="0"/>
        <c:axPos val="b"/>
        <c:numFmt formatCode="dd/mm/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3984832"/>
        <c:crosses val="autoZero"/>
        <c:auto val="0"/>
        <c:lblAlgn val="ctr"/>
        <c:lblOffset val="100"/>
        <c:noMultiLvlLbl val="1"/>
      </c:catAx>
      <c:valAx>
        <c:axId val="113984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3984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7" Type="http://schemas.openxmlformats.org/officeDocument/2006/relationships/chart" Target="../charts/chart2.xml"/><Relationship Id="rId2" Type="http://schemas.openxmlformats.org/officeDocument/2006/relationships/customXml" Target="../ink/ink1.xml"/><Relationship Id="rId1" Type="http://schemas.openxmlformats.org/officeDocument/2006/relationships/chart" Target="../charts/chart1.xml"/><Relationship Id="rId6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230910</xdr:colOff>
      <xdr:row>22</xdr:row>
      <xdr:rowOff>115455</xdr:rowOff>
    </xdr:from>
    <xdr:to>
      <xdr:col>10</xdr:col>
      <xdr:colOff>542637</xdr:colOff>
      <xdr:row>48</xdr:row>
      <xdr:rowOff>167409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E7E4136-D007-B9E7-A245-26BAFA79EE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461322</xdr:colOff>
      <xdr:row>25</xdr:row>
      <xdr:rowOff>129746</xdr:rowOff>
    </xdr:from>
    <xdr:to>
      <xdr:col>9</xdr:col>
      <xdr:colOff>461682</xdr:colOff>
      <xdr:row>25</xdr:row>
      <xdr:rowOff>130106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2">
          <xdr14:nvContentPartPr>
            <xdr14:cNvPr id="3" name="Tinta 2">
              <a:extLst>
                <a:ext uri="{FF2B5EF4-FFF2-40B4-BE49-F238E27FC236}">
                  <a16:creationId xmlns:a16="http://schemas.microsoft.com/office/drawing/2014/main" id="{D542BE70-330C-FD33-A6FD-358015A784BF}"/>
                </a:ext>
              </a:extLst>
            </xdr14:cNvPr>
            <xdr14:cNvContentPartPr/>
          </xdr14:nvContentPartPr>
          <xdr14:nvPr macro=""/>
          <xdr14:xfrm>
            <a:off x="8225640" y="5354064"/>
            <a:ext cx="360" cy="360"/>
          </xdr14:xfrm>
        </xdr:contentPart>
      </mc:Choice>
      <mc:Fallback xmlns="">
        <xdr:pic>
          <xdr:nvPicPr>
            <xdr:cNvPr id="3" name="Tinta 2">
              <a:extLst>
                <a:ext uri="{FF2B5EF4-FFF2-40B4-BE49-F238E27FC236}">
                  <a16:creationId xmlns:a16="http://schemas.microsoft.com/office/drawing/2014/main" id="{D542BE70-330C-FD33-A6FD-358015A784BF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8217000" y="5345064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7</xdr:col>
      <xdr:colOff>317499</xdr:colOff>
      <xdr:row>4</xdr:row>
      <xdr:rowOff>42717</xdr:rowOff>
    </xdr:from>
    <xdr:to>
      <xdr:col>19</xdr:col>
      <xdr:colOff>369455</xdr:colOff>
      <xdr:row>21</xdr:row>
      <xdr:rowOff>46182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449D3BF0-D337-9D25-3317-476ED19599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13</xdr:col>
      <xdr:colOff>57728</xdr:colOff>
      <xdr:row>26</xdr:row>
      <xdr:rowOff>167949</xdr:rowOff>
    </xdr:from>
    <xdr:to>
      <xdr:col>15</xdr:col>
      <xdr:colOff>196273</xdr:colOff>
      <xdr:row>36</xdr:row>
      <xdr:rowOff>72102</xdr:rowOff>
    </xdr:to>
    <xdr:pic>
      <xdr:nvPicPr>
        <xdr:cNvPr id="12" name="Imagem 11" descr="Interface gráfica do usuário, Texto&#10;&#10;O conteúdo gerado por IA pode estar incorreto.">
          <a:extLst>
            <a:ext uri="{FF2B5EF4-FFF2-40B4-BE49-F238E27FC236}">
              <a16:creationId xmlns:a16="http://schemas.microsoft.com/office/drawing/2014/main" id="{9F7E7C31-EE28-457D-9E4C-CAE859E9F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1637" y="6552585"/>
          <a:ext cx="1385454" cy="1751426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2-17T12:06:35.020"/>
    </inkml:context>
    <inkml:brush xml:id="br0">
      <inkml:brushProperty name="width" value="0.05" units="cm"/>
      <inkml:brushProperty name="height" value="0.05" units="cm"/>
      <inkml:brushProperty name="color" value="#AE198D"/>
      <inkml:brushProperty name="inkEffects" value="galaxy"/>
      <inkml:brushProperty name="anchorX" value="0"/>
      <inkml:brushProperty name="anchorY" value="0"/>
      <inkml:brushProperty name="scaleFactor" value="0.5"/>
    </inkml:brush>
  </inkml:definitions>
  <inkml:trace contextRef="#ctx0" brushRef="#br0">1 0 24575,'0'0'0</inkml:trace>
</inkml: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ndicadoresdeprojetos.com.br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F739E-F9C6-4E0C-896E-7EEE2B181C92}">
  <sheetPr>
    <pageSetUpPr fitToPage="1"/>
  </sheetPr>
  <dimension ref="A1:T50"/>
  <sheetViews>
    <sheetView showRowColHeaders="0" tabSelected="1" zoomScale="66" zoomScaleNormal="66" workbookViewId="0">
      <selection activeCell="B7" sqref="B7"/>
    </sheetView>
  </sheetViews>
  <sheetFormatPr defaultColWidth="9.109375" defaultRowHeight="14.4" x14ac:dyDescent="0.3"/>
  <cols>
    <col min="1" max="1" width="3.21875" style="12" customWidth="1"/>
    <col min="2" max="2" width="16.44140625" style="13" customWidth="1"/>
    <col min="3" max="5" width="18.33203125" style="12" bestFit="1" customWidth="1"/>
    <col min="6" max="6" width="23" style="12" bestFit="1" customWidth="1"/>
    <col min="7" max="7" width="19" style="12" bestFit="1" customWidth="1"/>
    <col min="8" max="17" width="9.109375" style="12"/>
    <col min="18" max="18" width="9.109375" style="14"/>
    <col min="19" max="16384" width="9.109375" style="12"/>
  </cols>
  <sheetData>
    <row r="1" spans="1:20" ht="7.8" customHeight="1" x14ac:dyDescent="0.3"/>
    <row r="2" spans="1:20" ht="61.2" x14ac:dyDescent="0.3">
      <c r="A2" s="15"/>
      <c r="B2" s="32" t="s">
        <v>20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3"/>
    </row>
    <row r="3" spans="1:20" ht="25.2" customHeight="1" x14ac:dyDescent="0.3">
      <c r="A3" s="16"/>
      <c r="B3" s="34" t="s">
        <v>19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5"/>
    </row>
    <row r="4" spans="1:20" x14ac:dyDescent="0.3">
      <c r="A4" s="16"/>
      <c r="T4" s="17"/>
    </row>
    <row r="5" spans="1:20" ht="27.75" customHeight="1" x14ac:dyDescent="0.3">
      <c r="A5" s="16"/>
      <c r="B5" s="18"/>
      <c r="C5" s="31" t="s">
        <v>2</v>
      </c>
      <c r="D5" s="31"/>
      <c r="E5" s="31"/>
      <c r="F5" s="31" t="s">
        <v>15</v>
      </c>
      <c r="G5" s="31"/>
      <c r="T5" s="17"/>
    </row>
    <row r="6" spans="1:20" ht="28.8" x14ac:dyDescent="0.3">
      <c r="A6" s="16"/>
      <c r="B6" s="19" t="s">
        <v>1</v>
      </c>
      <c r="C6" s="20" t="s">
        <v>0</v>
      </c>
      <c r="D6" s="21" t="s">
        <v>3</v>
      </c>
      <c r="E6" s="22" t="s">
        <v>4</v>
      </c>
      <c r="F6" s="3" t="s">
        <v>13</v>
      </c>
      <c r="G6" s="3" t="s">
        <v>12</v>
      </c>
      <c r="R6" s="14" t="s">
        <v>14</v>
      </c>
      <c r="T6" s="17"/>
    </row>
    <row r="7" spans="1:20" ht="18" customHeight="1" x14ac:dyDescent="0.3">
      <c r="A7" s="16"/>
      <c r="B7" s="4">
        <v>45839</v>
      </c>
      <c r="C7" s="5">
        <v>2000</v>
      </c>
      <c r="D7" s="6">
        <v>3000</v>
      </c>
      <c r="E7" s="7">
        <v>3200</v>
      </c>
      <c r="F7" s="23">
        <f>IF(OR(D7="",E7=""),NA(),TRUNC(D7/E7,2))</f>
        <v>0.93</v>
      </c>
      <c r="G7" s="24">
        <f t="shared" ref="G7:G17" si="0">IF(E7=0,"",D7-E7)</f>
        <v>-200</v>
      </c>
      <c r="R7" s="14">
        <v>1</v>
      </c>
      <c r="T7" s="17"/>
    </row>
    <row r="8" spans="1:20" ht="18" customHeight="1" x14ac:dyDescent="0.3">
      <c r="A8" s="16"/>
      <c r="B8" s="4">
        <v>45876</v>
      </c>
      <c r="C8" s="5">
        <v>4000</v>
      </c>
      <c r="D8" s="6">
        <v>15000</v>
      </c>
      <c r="E8" s="7">
        <v>12000</v>
      </c>
      <c r="F8" s="23">
        <f t="shared" ref="F8:F14" si="1">IF(OR(D8="",E8=""),NA(),TRUNC(D8/E8,2))</f>
        <v>1.25</v>
      </c>
      <c r="G8" s="24">
        <f t="shared" si="0"/>
        <v>3000</v>
      </c>
      <c r="R8" s="14">
        <v>1</v>
      </c>
      <c r="T8" s="17"/>
    </row>
    <row r="9" spans="1:20" ht="18" customHeight="1" x14ac:dyDescent="0.3">
      <c r="A9" s="16"/>
      <c r="B9" s="4">
        <v>45901</v>
      </c>
      <c r="C9" s="5">
        <v>7000</v>
      </c>
      <c r="D9" s="6">
        <v>18000</v>
      </c>
      <c r="E9" s="7">
        <v>16000</v>
      </c>
      <c r="F9" s="23">
        <f t="shared" si="1"/>
        <v>1.1200000000000001</v>
      </c>
      <c r="G9" s="24">
        <f t="shared" si="0"/>
        <v>2000</v>
      </c>
      <c r="R9" s="14">
        <v>1</v>
      </c>
      <c r="T9" s="17"/>
    </row>
    <row r="10" spans="1:20" ht="18" customHeight="1" x14ac:dyDescent="0.3">
      <c r="A10" s="16"/>
      <c r="B10" s="4">
        <v>45940</v>
      </c>
      <c r="C10" s="5">
        <v>9000</v>
      </c>
      <c r="D10" s="6">
        <v>20000</v>
      </c>
      <c r="E10" s="7">
        <v>18000</v>
      </c>
      <c r="F10" s="23">
        <f t="shared" si="1"/>
        <v>1.1100000000000001</v>
      </c>
      <c r="G10" s="24">
        <f t="shared" si="0"/>
        <v>2000</v>
      </c>
      <c r="R10" s="14">
        <v>1</v>
      </c>
      <c r="T10" s="17"/>
    </row>
    <row r="11" spans="1:20" ht="18" customHeight="1" x14ac:dyDescent="0.3">
      <c r="A11" s="16"/>
      <c r="B11" s="4">
        <v>45969</v>
      </c>
      <c r="C11" s="5">
        <v>15000</v>
      </c>
      <c r="D11" s="6">
        <v>24000</v>
      </c>
      <c r="E11" s="7">
        <v>25000</v>
      </c>
      <c r="F11" s="23">
        <f t="shared" si="1"/>
        <v>0.96</v>
      </c>
      <c r="G11" s="24">
        <f t="shared" si="0"/>
        <v>-1000</v>
      </c>
      <c r="R11" s="14">
        <v>1</v>
      </c>
      <c r="T11" s="17"/>
    </row>
    <row r="12" spans="1:20" ht="18" customHeight="1" x14ac:dyDescent="0.3">
      <c r="A12" s="16"/>
      <c r="B12" s="4">
        <v>45992</v>
      </c>
      <c r="C12" s="5">
        <v>20000</v>
      </c>
      <c r="D12" s="6">
        <v>25000</v>
      </c>
      <c r="E12" s="7">
        <v>26000</v>
      </c>
      <c r="F12" s="23">
        <f t="shared" si="1"/>
        <v>0.96</v>
      </c>
      <c r="G12" s="24">
        <f t="shared" si="0"/>
        <v>-1000</v>
      </c>
      <c r="R12" s="14">
        <v>1</v>
      </c>
      <c r="T12" s="17"/>
    </row>
    <row r="13" spans="1:20" ht="18" customHeight="1" x14ac:dyDescent="0.3">
      <c r="A13" s="16"/>
      <c r="B13" s="4">
        <v>46023</v>
      </c>
      <c r="C13" s="5">
        <v>25000</v>
      </c>
      <c r="D13" s="6">
        <v>26000</v>
      </c>
      <c r="E13" s="7">
        <v>32000</v>
      </c>
      <c r="F13" s="23">
        <f t="shared" si="1"/>
        <v>0.81</v>
      </c>
      <c r="G13" s="24">
        <f t="shared" si="0"/>
        <v>-6000</v>
      </c>
      <c r="R13" s="14">
        <v>1</v>
      </c>
      <c r="T13" s="17"/>
    </row>
    <row r="14" spans="1:20" ht="18" customHeight="1" x14ac:dyDescent="0.3">
      <c r="A14" s="16"/>
      <c r="B14" s="4">
        <v>46054</v>
      </c>
      <c r="C14" s="5">
        <v>28000</v>
      </c>
      <c r="D14" s="6">
        <v>30000</v>
      </c>
      <c r="E14" s="7">
        <v>34000</v>
      </c>
      <c r="F14" s="23">
        <f t="shared" si="1"/>
        <v>0.88</v>
      </c>
      <c r="G14" s="24">
        <f t="shared" si="0"/>
        <v>-4000</v>
      </c>
      <c r="R14" s="14">
        <v>1</v>
      </c>
      <c r="T14" s="17"/>
    </row>
    <row r="15" spans="1:20" ht="18" customHeight="1" x14ac:dyDescent="0.3">
      <c r="A15" s="16"/>
      <c r="B15" s="4">
        <v>46082</v>
      </c>
      <c r="C15" s="5">
        <v>35000</v>
      </c>
      <c r="D15" s="6"/>
      <c r="E15" s="7"/>
      <c r="F15" s="23" t="e">
        <f t="shared" ref="F7:F17" si="2">IF(OR(D15="",E15=""),NA(),D15/E15)</f>
        <v>#N/A</v>
      </c>
      <c r="G15" s="24" t="str">
        <f t="shared" si="0"/>
        <v/>
      </c>
      <c r="R15" s="14">
        <v>1</v>
      </c>
      <c r="T15" s="17"/>
    </row>
    <row r="16" spans="1:20" ht="18" customHeight="1" x14ac:dyDescent="0.3">
      <c r="A16" s="16"/>
      <c r="B16" s="4">
        <v>46113</v>
      </c>
      <c r="C16" s="5">
        <v>40000</v>
      </c>
      <c r="D16" s="6"/>
      <c r="E16" s="7"/>
      <c r="F16" s="23" t="e">
        <f t="shared" si="2"/>
        <v>#N/A</v>
      </c>
      <c r="G16" s="24" t="str">
        <f t="shared" si="0"/>
        <v/>
      </c>
      <c r="R16" s="14">
        <v>1</v>
      </c>
      <c r="T16" s="17"/>
    </row>
    <row r="17" spans="1:20" ht="18" customHeight="1" x14ac:dyDescent="0.3">
      <c r="A17" s="16"/>
      <c r="B17" s="4">
        <v>46143</v>
      </c>
      <c r="C17" s="5">
        <v>45000</v>
      </c>
      <c r="D17" s="6"/>
      <c r="E17" s="7"/>
      <c r="F17" s="23" t="e">
        <f t="shared" si="2"/>
        <v>#N/A</v>
      </c>
      <c r="G17" s="24" t="str">
        <f t="shared" si="0"/>
        <v/>
      </c>
      <c r="R17" s="14">
        <v>1</v>
      </c>
      <c r="T17" s="17"/>
    </row>
    <row r="18" spans="1:20" x14ac:dyDescent="0.3">
      <c r="A18" s="16"/>
      <c r="T18" s="17"/>
    </row>
    <row r="19" spans="1:20" x14ac:dyDescent="0.3">
      <c r="A19" s="16"/>
      <c r="T19" s="17"/>
    </row>
    <row r="20" spans="1:20" x14ac:dyDescent="0.3">
      <c r="A20" s="16"/>
      <c r="T20" s="17"/>
    </row>
    <row r="21" spans="1:20" x14ac:dyDescent="0.3">
      <c r="A21" s="16"/>
      <c r="T21" s="17"/>
    </row>
    <row r="22" spans="1:20" x14ac:dyDescent="0.3">
      <c r="A22" s="16"/>
      <c r="T22" s="17"/>
    </row>
    <row r="23" spans="1:20" x14ac:dyDescent="0.3">
      <c r="A23" s="16"/>
      <c r="T23" s="17"/>
    </row>
    <row r="24" spans="1:20" x14ac:dyDescent="0.3">
      <c r="A24" s="16"/>
      <c r="T24" s="17"/>
    </row>
    <row r="25" spans="1:20" x14ac:dyDescent="0.3">
      <c r="A25" s="16"/>
      <c r="T25" s="17"/>
    </row>
    <row r="26" spans="1:20" x14ac:dyDescent="0.3">
      <c r="A26" s="16"/>
      <c r="T26" s="17"/>
    </row>
    <row r="27" spans="1:20" x14ac:dyDescent="0.3">
      <c r="A27" s="16"/>
      <c r="T27" s="17"/>
    </row>
    <row r="28" spans="1:20" x14ac:dyDescent="0.3">
      <c r="A28" s="16"/>
      <c r="T28" s="17"/>
    </row>
    <row r="29" spans="1:20" x14ac:dyDescent="0.3">
      <c r="A29" s="16"/>
      <c r="T29" s="17"/>
    </row>
    <row r="30" spans="1:20" x14ac:dyDescent="0.3">
      <c r="A30" s="16"/>
      <c r="T30" s="17"/>
    </row>
    <row r="31" spans="1:20" x14ac:dyDescent="0.3">
      <c r="A31" s="16"/>
      <c r="T31" s="17"/>
    </row>
    <row r="32" spans="1:20" x14ac:dyDescent="0.3">
      <c r="A32" s="16"/>
      <c r="T32" s="17"/>
    </row>
    <row r="33" spans="1:20" x14ac:dyDescent="0.3">
      <c r="A33" s="16"/>
      <c r="T33" s="17"/>
    </row>
    <row r="34" spans="1:20" x14ac:dyDescent="0.3">
      <c r="A34" s="16"/>
      <c r="T34" s="17"/>
    </row>
    <row r="35" spans="1:20" x14ac:dyDescent="0.3">
      <c r="A35" s="16"/>
      <c r="T35" s="17"/>
    </row>
    <row r="36" spans="1:20" x14ac:dyDescent="0.3">
      <c r="A36" s="16"/>
      <c r="T36" s="17"/>
    </row>
    <row r="37" spans="1:20" x14ac:dyDescent="0.3">
      <c r="A37" s="16"/>
      <c r="T37" s="17"/>
    </row>
    <row r="38" spans="1:20" ht="15.6" x14ac:dyDescent="0.3">
      <c r="A38" s="16"/>
      <c r="N38" s="36" t="s">
        <v>18</v>
      </c>
      <c r="O38" s="36"/>
      <c r="P38" s="25"/>
      <c r="Q38" s="25"/>
      <c r="T38" s="17"/>
    </row>
    <row r="39" spans="1:20" x14ac:dyDescent="0.3">
      <c r="A39" s="16"/>
      <c r="T39" s="17"/>
    </row>
    <row r="40" spans="1:20" x14ac:dyDescent="0.3">
      <c r="A40" s="16"/>
      <c r="T40" s="17"/>
    </row>
    <row r="41" spans="1:20" x14ac:dyDescent="0.3">
      <c r="A41" s="16"/>
      <c r="T41" s="17"/>
    </row>
    <row r="42" spans="1:20" ht="18" x14ac:dyDescent="0.3">
      <c r="A42" s="16"/>
      <c r="N42" s="10" t="s">
        <v>16</v>
      </c>
      <c r="T42" s="17"/>
    </row>
    <row r="43" spans="1:20" ht="15.6" x14ac:dyDescent="0.3">
      <c r="A43" s="16"/>
      <c r="N43" s="11" t="s">
        <v>17</v>
      </c>
      <c r="T43" s="17"/>
    </row>
    <row r="44" spans="1:20" ht="15.6" x14ac:dyDescent="0.3">
      <c r="A44" s="16"/>
      <c r="N44" s="11"/>
      <c r="T44" s="17"/>
    </row>
    <row r="45" spans="1:20" ht="15" x14ac:dyDescent="0.3">
      <c r="A45" s="16"/>
      <c r="N45" s="8" t="s">
        <v>5</v>
      </c>
      <c r="T45" s="17"/>
    </row>
    <row r="46" spans="1:20" ht="15.6" x14ac:dyDescent="0.3">
      <c r="A46" s="16"/>
      <c r="N46" s="9" t="s">
        <v>6</v>
      </c>
      <c r="T46" s="17"/>
    </row>
    <row r="47" spans="1:20" x14ac:dyDescent="0.3">
      <c r="A47" s="16"/>
      <c r="T47" s="17"/>
    </row>
    <row r="48" spans="1:20" x14ac:dyDescent="0.3">
      <c r="A48" s="16"/>
      <c r="T48" s="17"/>
    </row>
    <row r="49" spans="1:20" x14ac:dyDescent="0.3">
      <c r="A49" s="16"/>
      <c r="T49" s="17"/>
    </row>
    <row r="50" spans="1:20" x14ac:dyDescent="0.3">
      <c r="A50" s="26"/>
      <c r="B50" s="27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9"/>
      <c r="S50" s="28"/>
      <c r="T50" s="30"/>
    </row>
  </sheetData>
  <sheetProtection algorithmName="SHA-512" hashValue="ZO4RII8RZmyJUcX0BpPy8IunrS+BFpnGjijtzW/LCFhqhvssQrfhbK9yzcUGsypNnKBp4zc9kZhVFKg9PiBNyw==" saltValue="1RqPn/+iQT6t4aZlWun6Rg==" spinCount="100000" sheet="1" objects="1" scenarios="1" selectLockedCells="1"/>
  <mergeCells count="5">
    <mergeCell ref="C5:E5"/>
    <mergeCell ref="F5:G5"/>
    <mergeCell ref="B2:T2"/>
    <mergeCell ref="B3:T3"/>
    <mergeCell ref="N38:O38"/>
  </mergeCells>
  <conditionalFormatting sqref="F7:F17">
    <cfRule type="iconSet" priority="2">
      <iconSet iconSet="3Flags">
        <cfvo type="percent" val="0"/>
        <cfvo type="num" val="0.9"/>
        <cfvo type="num" val="1"/>
      </iconSet>
    </cfRule>
    <cfRule type="containsErrors" dxfId="0" priority="3">
      <formula>ISERROR(F7)</formula>
    </cfRule>
  </conditionalFormatting>
  <hyperlinks>
    <hyperlink ref="N45" r:id="rId1" xr:uid="{481D6D0B-8385-4CEC-B6B3-2005DDE9996F}"/>
  </hyperlink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56" orientation="landscape" r:id="rId2"/>
  <headerFooter>
    <oddFooter>&amp;L© Prof. Armando Terribili Filho
Material integrante do workshop "Indicadores de Gerenciamento de Projetos"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5D03A-EDFF-4585-99E7-17270E33EAD6}">
  <dimension ref="A1:A5"/>
  <sheetViews>
    <sheetView workbookViewId="0">
      <selection activeCell="A3" sqref="A3"/>
    </sheetView>
  </sheetViews>
  <sheetFormatPr defaultColWidth="9.109375" defaultRowHeight="14.4" x14ac:dyDescent="0.3"/>
  <cols>
    <col min="1" max="1" width="16.88671875" style="1" bestFit="1" customWidth="1"/>
    <col min="2" max="16384" width="9.109375" style="1"/>
  </cols>
  <sheetData>
    <row r="1" spans="1:1" ht="15.6" x14ac:dyDescent="0.3">
      <c r="A1" s="2" t="s">
        <v>11</v>
      </c>
    </row>
    <row r="2" spans="1:1" ht="15.6" x14ac:dyDescent="0.3">
      <c r="A2" s="2" t="s">
        <v>7</v>
      </c>
    </row>
    <row r="3" spans="1:1" ht="15.6" x14ac:dyDescent="0.3">
      <c r="A3" s="2" t="s">
        <v>8</v>
      </c>
    </row>
    <row r="4" spans="1:1" ht="15.6" x14ac:dyDescent="0.3">
      <c r="A4" s="2" t="s">
        <v>9</v>
      </c>
    </row>
    <row r="5" spans="1:1" ht="15.6" x14ac:dyDescent="0.3">
      <c r="A5" s="2" t="s">
        <v>10</v>
      </c>
    </row>
  </sheetData>
  <sheetProtection algorithmName="SHA-512" hashValue="EnEG6v2tbTsnAQwJMGaBTHF+8CU8kRxM/kY26M7oG0Yh85+o1cS/kEUSnLYMjMc3vPwpmaHieLuUDkSyDAmaKg==" saltValue="81YiVp9c8OVcKmsAcIr1JQ==" spinCount="100000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 Curva S</vt:lpstr>
      <vt:lpstr>18-Apoio</vt:lpstr>
      <vt:lpstr>' Curva S'!Area_de_impressao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Terribili</dc:creator>
  <cp:lastModifiedBy>ARMANDO TERRIBILI FILHO</cp:lastModifiedBy>
  <cp:lastPrinted>2026-03-24T18:55:10Z</cp:lastPrinted>
  <dcterms:created xsi:type="dcterms:W3CDTF">2013-05-05T13:57:23Z</dcterms:created>
  <dcterms:modified xsi:type="dcterms:W3CDTF">2026-03-24T18:55:25Z</dcterms:modified>
</cp:coreProperties>
</file>